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cumentos\MCTI\Indicadores Remoto\05 Patentes\01 INPI\"/>
    </mc:Choice>
  </mc:AlternateContent>
  <xr:revisionPtr revIDLastSave="0" documentId="8_{790F2733-9EBD-42D2-815A-7E33A8274083}" xr6:coauthVersionLast="46" xr6:coauthVersionMax="46" xr10:uidLastSave="{00000000-0000-0000-0000-000000000000}"/>
  <bookViews>
    <workbookView xWindow="-120" yWindow="-120" windowWidth="29040" windowHeight="15990" xr2:uid="{4647188F-F13E-421B-A515-AFE6C8020EF0}"/>
  </bookViews>
  <sheets>
    <sheet name=" Tab.6.1.1 FINAL" sheetId="1" r:id="rId1"/>
  </sheets>
  <definedNames>
    <definedName name="__xlfn_IFNA">#N/A</definedName>
    <definedName name="_AMO_UniqueIdentifier" hidden="1">"'ca9039e5-3222-4d09-aa77-d1a3cf26bfe4'"</definedName>
    <definedName name="_xlnm.Print_Area" localSheetId="0">' Tab.6.1.1 FINAL'!$A$1:$V$29</definedName>
    <definedName name="caderno">#REF!</definedName>
    <definedName name="Consulta_Diops_uf_TR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1" l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E14" i="1"/>
  <c r="E11" i="1" s="1"/>
  <c r="D14" i="1"/>
  <c r="C14" i="1"/>
  <c r="B14" i="1"/>
  <c r="V13" i="1"/>
  <c r="U13" i="1"/>
  <c r="T13" i="1"/>
  <c r="S13" i="1"/>
  <c r="R13" i="1"/>
  <c r="R11" i="1" s="1"/>
  <c r="Q13" i="1"/>
  <c r="P13" i="1"/>
  <c r="O13" i="1"/>
  <c r="N13" i="1"/>
  <c r="M13" i="1"/>
  <c r="M11" i="1" s="1"/>
  <c r="L13" i="1"/>
  <c r="L11" i="1" s="1"/>
  <c r="K13" i="1"/>
  <c r="K11" i="1" s="1"/>
  <c r="J13" i="1"/>
  <c r="J11" i="1" s="1"/>
  <c r="I13" i="1"/>
  <c r="H13" i="1"/>
  <c r="G13" i="1"/>
  <c r="F13" i="1"/>
  <c r="E13" i="1"/>
  <c r="D13" i="1"/>
  <c r="C13" i="1"/>
  <c r="B13" i="1"/>
  <c r="B11" i="1" s="1"/>
  <c r="V12" i="1"/>
  <c r="V11" i="1" s="1"/>
  <c r="U12" i="1"/>
  <c r="T12" i="1"/>
  <c r="S12" i="1"/>
  <c r="R12" i="1"/>
  <c r="Q12" i="1"/>
  <c r="P12" i="1"/>
  <c r="P11" i="1" s="1"/>
  <c r="O12" i="1"/>
  <c r="O11" i="1" s="1"/>
  <c r="N12" i="1"/>
  <c r="N11" i="1" s="1"/>
  <c r="M12" i="1"/>
  <c r="L12" i="1"/>
  <c r="K12" i="1"/>
  <c r="J12" i="1"/>
  <c r="I12" i="1"/>
  <c r="H12" i="1"/>
  <c r="H11" i="1" s="1"/>
  <c r="G12" i="1"/>
  <c r="G11" i="1" s="1"/>
  <c r="F12" i="1"/>
  <c r="F11" i="1" s="1"/>
  <c r="E12" i="1"/>
  <c r="D12" i="1"/>
  <c r="C12" i="1"/>
  <c r="C11" i="1" s="1"/>
  <c r="B12" i="1"/>
  <c r="U11" i="1"/>
  <c r="T11" i="1"/>
  <c r="S11" i="1"/>
  <c r="D11" i="1"/>
  <c r="I11" i="1" l="1"/>
  <c r="Q11" i="1"/>
</calcChain>
</file>

<file path=xl/sharedStrings.xml><?xml version="1.0" encoding="utf-8"?>
<sst xmlns="http://schemas.openxmlformats.org/spreadsheetml/2006/main" count="92" uniqueCount="26">
  <si>
    <t>Tabela 6.1.1</t>
  </si>
  <si>
    <t>Brasil: Pedidos de patentes depositados no Instituto Nacional da Propriedade Industrial (INPI), segundo tipos de patente e origem do depositante, 2000-2020</t>
  </si>
  <si>
    <t>Tipos de patentes e origem do depositante</t>
  </si>
  <si>
    <t>Total</t>
  </si>
  <si>
    <t xml:space="preserve">   Residente</t>
  </si>
  <si>
    <t xml:space="preserve">   Não-residente</t>
  </si>
  <si>
    <r>
      <t xml:space="preserve">   Não avaliados</t>
    </r>
    <r>
      <rPr>
        <vertAlign val="superscript"/>
        <sz val="9"/>
        <rFont val="Arial"/>
        <family val="2"/>
      </rPr>
      <t>(1)</t>
    </r>
  </si>
  <si>
    <t>-</t>
  </si>
  <si>
    <t>Patente de Invenção (PI)</t>
  </si>
  <si>
    <t>Modelo de Utilidade (MU)</t>
  </si>
  <si>
    <t>Certificado de Adição de Invenção (C)</t>
  </si>
  <si>
    <r>
      <rPr>
        <b/>
        <sz val="8"/>
        <color rgb="FF000000"/>
        <rFont val="Arial"/>
        <family val="2"/>
      </rPr>
      <t>Elaboração</t>
    </r>
    <r>
      <rPr>
        <sz val="8"/>
        <color indexed="8"/>
        <rFont val="Arial"/>
        <family val="2"/>
      </rPr>
      <t>: Coordenação de Indicadores de Ciência, Tecnologia e Inovação (COICT) - CGPI/DGI/SEXEC -  Ministério da Ciência, Tecnologia e Inovações (MCTI)</t>
    </r>
  </si>
  <si>
    <r>
      <rPr>
        <b/>
        <sz val="8"/>
        <rFont val="Arial"/>
        <family val="2"/>
      </rPr>
      <t>Notas</t>
    </r>
    <r>
      <rPr>
        <sz val="8"/>
        <rFont val="Arial"/>
        <family val="2"/>
      </rPr>
      <t xml:space="preserve">: (1) Não avaliados: para determinar a origem do depósito foram consideradas as características do 1º depositante. N.A:Não avaliados por não identificação do 1º depositante ou da origem do 1º depositante . </t>
    </r>
  </si>
  <si>
    <t>10</t>
  </si>
  <si>
    <t>11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</si>
  <si>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</si>
  <si>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</si>
  <si>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</si>
  <si>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</si>
  <si>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</si>
  <si>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</si>
  <si>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</si>
  <si>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</si>
  <si>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</si>
  <si>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</si>
  <si>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Instituto Nacional da Propriedade Industrial (INPI), Assessoria de Assuntos Econômicos (AECON), Base de Dados Estatísticos de Propriedade Intelectual - BADEPI v.8.0. Extração Especial.Acessado em 01/03/2021.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</si>
</sst>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165" fontId="0" fillId="0" borderId="0" xfId="1" applyNumberFormat="1" applyFont="1"/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6" fillId="0" borderId="0" xfId="0" applyFont="1" applyAlignment="1">
      <alignment horizontal="left"/>
    </xf>
    <xf numFmtId="3" fontId="1" fillId="0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0" fontId="0" fillId="0" borderId="0" xfId="0" quotePrefix="1"/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3">
    <cellStyle name="Normal" xfId="0" builtinId="0"/>
    <cellStyle name="Normal 2" xfId="2" xr:uid="{A5C268D7-F819-4112-8610-9FC443864CE6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4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15ADAD-557B-4A10-90DF-975ED3861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576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BD95-64CC-4EBC-B770-5DF088F99D9C}">
  <sheetPr>
    <pageSetUpPr fitToPage="1"/>
  </sheetPr>
  <dimension ref="A6:AF59"/>
  <sheetViews>
    <sheetView showGridLines="0" tabSelected="1" workbookViewId="0">
      <selection activeCell="A6" sqref="A6"/>
    </sheetView>
  </sheetViews>
  <sheetFormatPr defaultRowHeight="12.75" x14ac:dyDescent="0.2"/>
  <cols>
    <col min="1" max="1" width="32" customWidth="1"/>
    <col min="2" max="9" width="7.28515625" customWidth="1"/>
    <col min="10" max="11" width="8" bestFit="1" customWidth="1"/>
    <col min="12" max="22" width="7.28515625" customWidth="1"/>
  </cols>
  <sheetData>
    <row r="6" spans="1:32" x14ac:dyDescent="0.2">
      <c r="A6" s="1" t="s">
        <v>0</v>
      </c>
    </row>
    <row r="8" spans="1:32" ht="20.25" customHeight="1" x14ac:dyDescent="0.2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10" spans="1:32" ht="27.75" customHeight="1" x14ac:dyDescent="0.2">
      <c r="A10" s="2" t="s">
        <v>2</v>
      </c>
      <c r="B10" s="3">
        <v>2000</v>
      </c>
      <c r="C10" s="3">
        <v>2001</v>
      </c>
      <c r="D10" s="3">
        <v>2002</v>
      </c>
      <c r="E10" s="3">
        <v>2003</v>
      </c>
      <c r="F10" s="3">
        <v>2004</v>
      </c>
      <c r="G10" s="3">
        <v>2005</v>
      </c>
      <c r="H10" s="3">
        <v>2006</v>
      </c>
      <c r="I10" s="3">
        <v>2007</v>
      </c>
      <c r="J10" s="3">
        <v>2008</v>
      </c>
      <c r="K10" s="3">
        <v>2009</v>
      </c>
      <c r="L10" s="3">
        <v>2010</v>
      </c>
      <c r="M10" s="3">
        <v>2011</v>
      </c>
      <c r="N10" s="3">
        <v>2012</v>
      </c>
      <c r="O10" s="4">
        <v>2013</v>
      </c>
      <c r="P10" s="4">
        <v>2014</v>
      </c>
      <c r="Q10" s="4">
        <v>2015</v>
      </c>
      <c r="R10" s="4">
        <v>2016</v>
      </c>
      <c r="S10" s="4">
        <v>2017</v>
      </c>
      <c r="T10" s="4">
        <v>2018</v>
      </c>
      <c r="U10" s="4">
        <v>2019</v>
      </c>
      <c r="V10" s="4">
        <v>2020</v>
      </c>
    </row>
    <row r="11" spans="1:32" ht="16.5" customHeight="1" x14ac:dyDescent="0.2">
      <c r="A11" s="5" t="s">
        <v>3</v>
      </c>
      <c r="B11" s="6">
        <f>SUM(B12:B14)</f>
        <v>20854</v>
      </c>
      <c r="C11" s="6">
        <f t="shared" ref="C11:V11" si="0">SUM(C12:C14)</f>
        <v>21555</v>
      </c>
      <c r="D11" s="6">
        <f t="shared" si="0"/>
        <v>20334</v>
      </c>
      <c r="E11" s="6">
        <f t="shared" si="0"/>
        <v>20176</v>
      </c>
      <c r="F11" s="6">
        <f t="shared" si="0"/>
        <v>20431</v>
      </c>
      <c r="G11" s="6">
        <f t="shared" si="0"/>
        <v>21852</v>
      </c>
      <c r="H11" s="6">
        <f t="shared" si="0"/>
        <v>23152</v>
      </c>
      <c r="I11" s="6">
        <f t="shared" si="0"/>
        <v>24840</v>
      </c>
      <c r="J11" s="6">
        <f t="shared" si="0"/>
        <v>26641</v>
      </c>
      <c r="K11" s="6">
        <f t="shared" si="0"/>
        <v>25882</v>
      </c>
      <c r="L11" s="6">
        <f t="shared" si="0"/>
        <v>28099</v>
      </c>
      <c r="M11" s="6">
        <f t="shared" si="0"/>
        <v>31879</v>
      </c>
      <c r="N11" s="6">
        <f t="shared" si="0"/>
        <v>33537</v>
      </c>
      <c r="O11" s="6">
        <f t="shared" si="0"/>
        <v>34046</v>
      </c>
      <c r="P11" s="6">
        <f t="shared" si="0"/>
        <v>33179</v>
      </c>
      <c r="Q11" s="6">
        <f t="shared" si="0"/>
        <v>33042</v>
      </c>
      <c r="R11" s="6">
        <f t="shared" si="0"/>
        <v>31018</v>
      </c>
      <c r="S11" s="6">
        <f t="shared" si="0"/>
        <v>28666</v>
      </c>
      <c r="T11" s="6">
        <f t="shared" si="0"/>
        <v>27551</v>
      </c>
      <c r="U11" s="6">
        <f t="shared" si="0"/>
        <v>28317</v>
      </c>
      <c r="V11" s="7">
        <f t="shared" si="0"/>
        <v>27091</v>
      </c>
    </row>
    <row r="12" spans="1:32" ht="16.5" customHeight="1" x14ac:dyDescent="0.2">
      <c r="A12" s="8" t="s">
        <v>4</v>
      </c>
      <c r="B12" s="9">
        <f>+B16+B20+B24</f>
        <v>6450</v>
      </c>
      <c r="C12" s="9">
        <f t="shared" ref="C12:V13" si="1">+C16+C20+C24</f>
        <v>6969</v>
      </c>
      <c r="D12" s="9">
        <f t="shared" si="1"/>
        <v>7053</v>
      </c>
      <c r="E12" s="9">
        <f t="shared" si="1"/>
        <v>7564</v>
      </c>
      <c r="F12" s="9">
        <f t="shared" si="1"/>
        <v>7700</v>
      </c>
      <c r="G12" s="9">
        <f t="shared" si="1"/>
        <v>7354</v>
      </c>
      <c r="H12" s="9">
        <f t="shared" si="1"/>
        <v>7196</v>
      </c>
      <c r="I12" s="9">
        <f t="shared" si="1"/>
        <v>7329</v>
      </c>
      <c r="J12" s="9">
        <f t="shared" si="1"/>
        <v>7715</v>
      </c>
      <c r="K12" s="9">
        <f t="shared" si="1"/>
        <v>7715</v>
      </c>
      <c r="L12" s="9">
        <f t="shared" si="1"/>
        <v>7249</v>
      </c>
      <c r="M12" s="9">
        <f t="shared" si="1"/>
        <v>7798</v>
      </c>
      <c r="N12" s="9">
        <f t="shared" si="1"/>
        <v>7799</v>
      </c>
      <c r="O12" s="9">
        <f t="shared" si="1"/>
        <v>7971</v>
      </c>
      <c r="P12" s="9">
        <f t="shared" si="1"/>
        <v>7393</v>
      </c>
      <c r="Q12" s="10">
        <f t="shared" si="1"/>
        <v>7344</v>
      </c>
      <c r="R12" s="10">
        <f t="shared" si="1"/>
        <v>8081</v>
      </c>
      <c r="S12" s="10">
        <f t="shared" si="1"/>
        <v>8404</v>
      </c>
      <c r="T12" s="10">
        <f t="shared" si="1"/>
        <v>7569</v>
      </c>
      <c r="U12" s="10">
        <f t="shared" si="1"/>
        <v>8312</v>
      </c>
      <c r="V12" s="10">
        <f t="shared" si="1"/>
        <v>7986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6.5" customHeight="1" x14ac:dyDescent="0.2">
      <c r="A13" s="8" t="s">
        <v>5</v>
      </c>
      <c r="B13" s="9">
        <f>+B17+B21+B25</f>
        <v>14193</v>
      </c>
      <c r="C13" s="9">
        <f t="shared" si="1"/>
        <v>14505</v>
      </c>
      <c r="D13" s="9">
        <f t="shared" si="1"/>
        <v>13264</v>
      </c>
      <c r="E13" s="9">
        <f t="shared" si="1"/>
        <v>12607</v>
      </c>
      <c r="F13" s="9">
        <f t="shared" si="1"/>
        <v>12730</v>
      </c>
      <c r="G13" s="9">
        <f t="shared" si="1"/>
        <v>14497</v>
      </c>
      <c r="H13" s="9">
        <f t="shared" si="1"/>
        <v>15951</v>
      </c>
      <c r="I13" s="9">
        <f t="shared" si="1"/>
        <v>17510</v>
      </c>
      <c r="J13" s="9">
        <f t="shared" si="1"/>
        <v>18926</v>
      </c>
      <c r="K13" s="9">
        <f t="shared" si="1"/>
        <v>18166</v>
      </c>
      <c r="L13" s="9">
        <f t="shared" si="1"/>
        <v>20846</v>
      </c>
      <c r="M13" s="9">
        <f t="shared" si="1"/>
        <v>24080</v>
      </c>
      <c r="N13" s="9">
        <f t="shared" si="1"/>
        <v>25738</v>
      </c>
      <c r="O13" s="9">
        <f t="shared" si="1"/>
        <v>26075</v>
      </c>
      <c r="P13" s="9">
        <f t="shared" si="1"/>
        <v>25786</v>
      </c>
      <c r="Q13" s="10">
        <f t="shared" si="1"/>
        <v>25698</v>
      </c>
      <c r="R13" s="10">
        <f t="shared" si="1"/>
        <v>22937</v>
      </c>
      <c r="S13" s="10">
        <f t="shared" si="1"/>
        <v>20262</v>
      </c>
      <c r="T13" s="10">
        <f t="shared" si="1"/>
        <v>19982</v>
      </c>
      <c r="U13" s="10">
        <f t="shared" si="1"/>
        <v>20005</v>
      </c>
      <c r="V13" s="10">
        <f t="shared" si="1"/>
        <v>19105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6.5" customHeight="1" x14ac:dyDescent="0.2">
      <c r="A14" s="8" t="s">
        <v>6</v>
      </c>
      <c r="B14" s="9">
        <f>SUM(B18+B22)</f>
        <v>211</v>
      </c>
      <c r="C14" s="9">
        <f t="shared" ref="C14:E14" si="2">SUM(C18+C22)</f>
        <v>81</v>
      </c>
      <c r="D14" s="9">
        <f t="shared" si="2"/>
        <v>17</v>
      </c>
      <c r="E14" s="9">
        <f t="shared" si="2"/>
        <v>5</v>
      </c>
      <c r="F14" s="9">
        <v>1</v>
      </c>
      <c r="G14" s="9">
        <v>1</v>
      </c>
      <c r="H14" s="9">
        <v>5</v>
      </c>
      <c r="I14" s="9">
        <v>1</v>
      </c>
      <c r="J14" s="12" t="s">
        <v>7</v>
      </c>
      <c r="K14" s="13">
        <v>1</v>
      </c>
      <c r="L14" s="9">
        <v>4</v>
      </c>
      <c r="M14" s="9">
        <v>1</v>
      </c>
      <c r="N14" s="12" t="s">
        <v>7</v>
      </c>
      <c r="O14" s="12" t="s">
        <v>7</v>
      </c>
      <c r="P14" s="12" t="s">
        <v>7</v>
      </c>
      <c r="Q14" s="12" t="s">
        <v>7</v>
      </c>
      <c r="R14" s="12" t="s">
        <v>7</v>
      </c>
      <c r="S14" s="12" t="s">
        <v>7</v>
      </c>
      <c r="T14" s="12" t="s">
        <v>7</v>
      </c>
      <c r="U14" s="12" t="s">
        <v>7</v>
      </c>
      <c r="V14" s="14" t="s">
        <v>7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6.5" customHeight="1" x14ac:dyDescent="0.2">
      <c r="A15" s="5" t="s">
        <v>8</v>
      </c>
      <c r="B15" s="6">
        <f>SUM(B16:B18)</f>
        <v>17441</v>
      </c>
      <c r="C15" s="6">
        <f t="shared" ref="C15:V15" si="3">SUM(C16:C18)</f>
        <v>17899</v>
      </c>
      <c r="D15" s="6">
        <f t="shared" si="3"/>
        <v>16672</v>
      </c>
      <c r="E15" s="6">
        <f t="shared" si="3"/>
        <v>16391</v>
      </c>
      <c r="F15" s="6">
        <f t="shared" si="3"/>
        <v>16673</v>
      </c>
      <c r="G15" s="6">
        <f t="shared" si="3"/>
        <v>18463</v>
      </c>
      <c r="H15" s="6">
        <f t="shared" si="3"/>
        <v>19833</v>
      </c>
      <c r="I15" s="6">
        <f t="shared" si="3"/>
        <v>21630</v>
      </c>
      <c r="J15" s="6">
        <f t="shared" si="3"/>
        <v>23085</v>
      </c>
      <c r="K15" s="6">
        <f t="shared" si="3"/>
        <v>22363</v>
      </c>
      <c r="L15" s="6">
        <f t="shared" si="3"/>
        <v>24964</v>
      </c>
      <c r="M15" s="6">
        <f t="shared" si="3"/>
        <v>28637</v>
      </c>
      <c r="N15" s="6">
        <f t="shared" si="3"/>
        <v>30396</v>
      </c>
      <c r="O15" s="6">
        <f t="shared" si="3"/>
        <v>30857</v>
      </c>
      <c r="P15" s="6">
        <f t="shared" si="3"/>
        <v>30332</v>
      </c>
      <c r="Q15" s="7">
        <f t="shared" si="3"/>
        <v>30207</v>
      </c>
      <c r="R15" s="7">
        <f t="shared" si="3"/>
        <v>28008</v>
      </c>
      <c r="S15" s="7">
        <f t="shared" si="3"/>
        <v>25643</v>
      </c>
      <c r="T15" s="7">
        <f t="shared" si="3"/>
        <v>24858</v>
      </c>
      <c r="U15" s="7">
        <f t="shared" si="3"/>
        <v>25397</v>
      </c>
      <c r="V15" s="7">
        <f t="shared" si="3"/>
        <v>24338</v>
      </c>
    </row>
    <row r="16" spans="1:32" ht="16.5" customHeight="1" x14ac:dyDescent="0.2">
      <c r="A16" s="8" t="s">
        <v>4</v>
      </c>
      <c r="B16" s="9">
        <v>3176</v>
      </c>
      <c r="C16" s="9">
        <v>3436</v>
      </c>
      <c r="D16" s="9">
        <v>3465</v>
      </c>
      <c r="E16" s="9">
        <v>3847</v>
      </c>
      <c r="F16" s="9">
        <v>4009</v>
      </c>
      <c r="G16" s="9">
        <v>4032</v>
      </c>
      <c r="H16" s="9">
        <v>3944</v>
      </c>
      <c r="I16" s="9">
        <v>4175</v>
      </c>
      <c r="J16" s="9">
        <v>4240</v>
      </c>
      <c r="K16" s="9">
        <v>4250</v>
      </c>
      <c r="L16" s="9">
        <v>4211</v>
      </c>
      <c r="M16" s="9">
        <v>4686</v>
      </c>
      <c r="N16" s="9">
        <v>4781</v>
      </c>
      <c r="O16" s="9">
        <v>4933</v>
      </c>
      <c r="P16" s="9">
        <v>4649</v>
      </c>
      <c r="Q16" s="10">
        <v>4631</v>
      </c>
      <c r="R16" s="10">
        <v>5197</v>
      </c>
      <c r="S16" s="10">
        <v>5463</v>
      </c>
      <c r="T16" s="10">
        <v>4981</v>
      </c>
      <c r="U16" s="10">
        <v>5466</v>
      </c>
      <c r="V16" s="10">
        <v>5280</v>
      </c>
    </row>
    <row r="17" spans="1:22" ht="16.5" customHeight="1" x14ac:dyDescent="0.2">
      <c r="A17" s="8" t="s">
        <v>5</v>
      </c>
      <c r="B17" s="9">
        <v>14092</v>
      </c>
      <c r="C17" s="9">
        <v>14395</v>
      </c>
      <c r="D17" s="9">
        <v>13199</v>
      </c>
      <c r="E17" s="9">
        <v>12540</v>
      </c>
      <c r="F17" s="9">
        <v>12663</v>
      </c>
      <c r="G17" s="9">
        <v>14430</v>
      </c>
      <c r="H17" s="9">
        <v>15884</v>
      </c>
      <c r="I17" s="9">
        <v>17454</v>
      </c>
      <c r="J17" s="9">
        <v>18845</v>
      </c>
      <c r="K17" s="9">
        <v>18113</v>
      </c>
      <c r="L17" s="9">
        <v>20749</v>
      </c>
      <c r="M17" s="9">
        <v>23950</v>
      </c>
      <c r="N17" s="9">
        <v>25615</v>
      </c>
      <c r="O17" s="9">
        <v>25924</v>
      </c>
      <c r="P17" s="9">
        <v>25683</v>
      </c>
      <c r="Q17" s="10">
        <v>25576</v>
      </c>
      <c r="R17" s="10">
        <v>22811</v>
      </c>
      <c r="S17" s="10">
        <v>20180</v>
      </c>
      <c r="T17" s="10">
        <v>19877</v>
      </c>
      <c r="U17" s="10">
        <v>19931</v>
      </c>
      <c r="V17" s="10">
        <v>19058</v>
      </c>
    </row>
    <row r="18" spans="1:22" ht="16.5" customHeight="1" x14ac:dyDescent="0.2">
      <c r="A18" s="8" t="s">
        <v>6</v>
      </c>
      <c r="B18" s="9">
        <v>173</v>
      </c>
      <c r="C18" s="9">
        <v>68</v>
      </c>
      <c r="D18" s="9">
        <v>8</v>
      </c>
      <c r="E18" s="9">
        <v>4</v>
      </c>
      <c r="F18" s="9">
        <v>1</v>
      </c>
      <c r="G18" s="9">
        <v>1</v>
      </c>
      <c r="H18" s="9">
        <v>5</v>
      </c>
      <c r="I18" s="9">
        <v>1</v>
      </c>
      <c r="J18" s="15" t="s">
        <v>7</v>
      </c>
      <c r="K18" s="15" t="s">
        <v>7</v>
      </c>
      <c r="L18" s="9">
        <v>4</v>
      </c>
      <c r="M18" s="9">
        <v>1</v>
      </c>
      <c r="N18" s="15" t="s">
        <v>7</v>
      </c>
      <c r="O18" s="15" t="s">
        <v>7</v>
      </c>
      <c r="P18" s="15" t="s">
        <v>7</v>
      </c>
      <c r="Q18" s="15" t="s">
        <v>7</v>
      </c>
      <c r="R18" s="15" t="s">
        <v>7</v>
      </c>
      <c r="S18" s="15" t="s">
        <v>7</v>
      </c>
      <c r="T18" s="15" t="s">
        <v>7</v>
      </c>
      <c r="U18" s="15" t="s">
        <v>7</v>
      </c>
      <c r="V18" s="16" t="s">
        <v>7</v>
      </c>
    </row>
    <row r="19" spans="1:22" ht="16.5" customHeight="1" x14ac:dyDescent="0.2">
      <c r="A19" s="5" t="s">
        <v>9</v>
      </c>
      <c r="B19" s="6">
        <f>SUM(B20:B22)</f>
        <v>3335</v>
      </c>
      <c r="C19" s="6">
        <f t="shared" ref="C19:V19" si="4">SUM(C20:C22)</f>
        <v>3565</v>
      </c>
      <c r="D19" s="6">
        <f t="shared" si="4"/>
        <v>3561</v>
      </c>
      <c r="E19" s="6">
        <f t="shared" si="4"/>
        <v>3660</v>
      </c>
      <c r="F19" s="6">
        <f t="shared" si="4"/>
        <v>3637</v>
      </c>
      <c r="G19" s="6">
        <f t="shared" si="4"/>
        <v>3268</v>
      </c>
      <c r="H19" s="6">
        <f t="shared" si="4"/>
        <v>3201</v>
      </c>
      <c r="I19" s="6">
        <f t="shared" si="4"/>
        <v>3070</v>
      </c>
      <c r="J19" s="6">
        <f t="shared" si="4"/>
        <v>3428</v>
      </c>
      <c r="K19" s="6">
        <f t="shared" si="4"/>
        <v>3397</v>
      </c>
      <c r="L19" s="6">
        <f t="shared" si="4"/>
        <v>3030</v>
      </c>
      <c r="M19" s="6">
        <f t="shared" si="4"/>
        <v>3154</v>
      </c>
      <c r="N19" s="6">
        <f t="shared" si="4"/>
        <v>3012</v>
      </c>
      <c r="O19" s="6">
        <f t="shared" si="4"/>
        <v>3053</v>
      </c>
      <c r="P19" s="6">
        <f t="shared" si="4"/>
        <v>2741</v>
      </c>
      <c r="Q19" s="7">
        <f t="shared" si="4"/>
        <v>2730</v>
      </c>
      <c r="R19" s="7">
        <f t="shared" si="4"/>
        <v>2935</v>
      </c>
      <c r="S19" s="7">
        <f t="shared" si="4"/>
        <v>2931</v>
      </c>
      <c r="T19" s="7">
        <f t="shared" si="4"/>
        <v>2586</v>
      </c>
      <c r="U19" s="7">
        <f t="shared" si="4"/>
        <v>2821</v>
      </c>
      <c r="V19" s="7">
        <f t="shared" si="4"/>
        <v>2662</v>
      </c>
    </row>
    <row r="20" spans="1:22" ht="16.5" customHeight="1" x14ac:dyDescent="0.2">
      <c r="A20" s="8" t="s">
        <v>4</v>
      </c>
      <c r="B20" s="9">
        <v>3203</v>
      </c>
      <c r="C20" s="9">
        <v>3451</v>
      </c>
      <c r="D20" s="9">
        <v>3492</v>
      </c>
      <c r="E20" s="9">
        <v>3599</v>
      </c>
      <c r="F20" s="9">
        <v>3577</v>
      </c>
      <c r="G20" s="9">
        <v>3207</v>
      </c>
      <c r="H20" s="9">
        <v>3141</v>
      </c>
      <c r="I20" s="9">
        <v>3029</v>
      </c>
      <c r="J20" s="9">
        <v>3359</v>
      </c>
      <c r="K20" s="9">
        <v>3352</v>
      </c>
      <c r="L20" s="9">
        <v>2938</v>
      </c>
      <c r="M20" s="9">
        <v>3030</v>
      </c>
      <c r="N20" s="9">
        <v>2898</v>
      </c>
      <c r="O20" s="9">
        <v>2912</v>
      </c>
      <c r="P20" s="9">
        <v>2646</v>
      </c>
      <c r="Q20" s="10">
        <v>2617</v>
      </c>
      <c r="R20" s="10">
        <v>2815</v>
      </c>
      <c r="S20" s="10">
        <v>2859</v>
      </c>
      <c r="T20" s="10">
        <v>2492</v>
      </c>
      <c r="U20" s="10">
        <v>2753</v>
      </c>
      <c r="V20" s="10">
        <v>2626</v>
      </c>
    </row>
    <row r="21" spans="1:22" ht="16.5" customHeight="1" x14ac:dyDescent="0.2">
      <c r="A21" s="8" t="s">
        <v>5</v>
      </c>
      <c r="B21" s="9">
        <v>94</v>
      </c>
      <c r="C21" s="9">
        <v>101</v>
      </c>
      <c r="D21" s="9">
        <v>60</v>
      </c>
      <c r="E21" s="9">
        <v>60</v>
      </c>
      <c r="F21" s="9">
        <v>60</v>
      </c>
      <c r="G21" s="9">
        <v>61</v>
      </c>
      <c r="H21" s="9">
        <v>60</v>
      </c>
      <c r="I21" s="9">
        <v>41</v>
      </c>
      <c r="J21" s="9">
        <v>69</v>
      </c>
      <c r="K21" s="9">
        <v>44</v>
      </c>
      <c r="L21" s="9">
        <v>92</v>
      </c>
      <c r="M21" s="9">
        <v>124</v>
      </c>
      <c r="N21" s="9">
        <v>114</v>
      </c>
      <c r="O21" s="9">
        <v>141</v>
      </c>
      <c r="P21" s="9">
        <v>95</v>
      </c>
      <c r="Q21" s="10">
        <v>113</v>
      </c>
      <c r="R21" s="10">
        <v>120</v>
      </c>
      <c r="S21" s="10">
        <v>72</v>
      </c>
      <c r="T21" s="10">
        <v>94</v>
      </c>
      <c r="U21" s="10">
        <v>68</v>
      </c>
      <c r="V21" s="10">
        <v>36</v>
      </c>
    </row>
    <row r="22" spans="1:22" ht="16.5" customHeight="1" x14ac:dyDescent="0.2">
      <c r="A22" s="8" t="s">
        <v>6</v>
      </c>
      <c r="B22" s="9">
        <v>38</v>
      </c>
      <c r="C22" s="9">
        <v>13</v>
      </c>
      <c r="D22" s="9">
        <v>9</v>
      </c>
      <c r="E22" s="9">
        <v>1</v>
      </c>
      <c r="F22" s="12" t="s">
        <v>7</v>
      </c>
      <c r="G22" s="12" t="s">
        <v>7</v>
      </c>
      <c r="H22" s="12" t="s">
        <v>7</v>
      </c>
      <c r="I22" s="12" t="s">
        <v>7</v>
      </c>
      <c r="J22" s="12" t="s">
        <v>7</v>
      </c>
      <c r="K22" s="9">
        <v>1</v>
      </c>
      <c r="L22" s="12" t="s">
        <v>7</v>
      </c>
      <c r="M22" s="12" t="s">
        <v>7</v>
      </c>
      <c r="N22" s="12" t="s">
        <v>7</v>
      </c>
      <c r="O22" s="12" t="s">
        <v>7</v>
      </c>
      <c r="P22" s="12" t="s">
        <v>7</v>
      </c>
      <c r="Q22" s="12" t="s">
        <v>7</v>
      </c>
      <c r="R22" s="12" t="s">
        <v>7</v>
      </c>
      <c r="S22" s="12" t="s">
        <v>7</v>
      </c>
      <c r="T22" s="12" t="s">
        <v>7</v>
      </c>
      <c r="U22" s="12" t="s">
        <v>7</v>
      </c>
      <c r="V22" s="14" t="s">
        <v>7</v>
      </c>
    </row>
    <row r="23" spans="1:22" ht="16.5" customHeight="1" x14ac:dyDescent="0.2">
      <c r="A23" s="17" t="s">
        <v>10</v>
      </c>
      <c r="B23" s="6">
        <f>SUM(B24:B26)</f>
        <v>78</v>
      </c>
      <c r="C23" s="6">
        <f t="shared" ref="C23:V23" si="5">SUM(C24:C26)</f>
        <v>91</v>
      </c>
      <c r="D23" s="6">
        <f t="shared" si="5"/>
        <v>101</v>
      </c>
      <c r="E23" s="6">
        <f t="shared" si="5"/>
        <v>125</v>
      </c>
      <c r="F23" s="6">
        <f t="shared" si="5"/>
        <v>121</v>
      </c>
      <c r="G23" s="6">
        <f t="shared" si="5"/>
        <v>121</v>
      </c>
      <c r="H23" s="6">
        <f t="shared" si="5"/>
        <v>118</v>
      </c>
      <c r="I23" s="6">
        <f t="shared" si="5"/>
        <v>140</v>
      </c>
      <c r="J23" s="6">
        <f t="shared" si="5"/>
        <v>128</v>
      </c>
      <c r="K23" s="6">
        <f t="shared" si="5"/>
        <v>122</v>
      </c>
      <c r="L23" s="6">
        <f t="shared" si="5"/>
        <v>105</v>
      </c>
      <c r="M23" s="6">
        <f t="shared" si="5"/>
        <v>88</v>
      </c>
      <c r="N23" s="6">
        <f t="shared" si="5"/>
        <v>129</v>
      </c>
      <c r="O23" s="6">
        <f t="shared" si="5"/>
        <v>136</v>
      </c>
      <c r="P23" s="6">
        <f t="shared" si="5"/>
        <v>106</v>
      </c>
      <c r="Q23" s="7">
        <f t="shared" si="5"/>
        <v>105</v>
      </c>
      <c r="R23" s="7">
        <f t="shared" si="5"/>
        <v>75</v>
      </c>
      <c r="S23" s="7">
        <f t="shared" si="5"/>
        <v>92</v>
      </c>
      <c r="T23" s="7">
        <f t="shared" si="5"/>
        <v>107</v>
      </c>
      <c r="U23" s="7">
        <f t="shared" si="5"/>
        <v>99</v>
      </c>
      <c r="V23" s="7">
        <f t="shared" si="5"/>
        <v>91</v>
      </c>
    </row>
    <row r="24" spans="1:22" ht="16.5" customHeight="1" x14ac:dyDescent="0.2">
      <c r="A24" s="8" t="s">
        <v>4</v>
      </c>
      <c r="B24" s="9">
        <v>71</v>
      </c>
      <c r="C24" s="9">
        <v>82</v>
      </c>
      <c r="D24" s="9">
        <v>96</v>
      </c>
      <c r="E24" s="9">
        <v>118</v>
      </c>
      <c r="F24" s="9">
        <v>114</v>
      </c>
      <c r="G24" s="9">
        <v>115</v>
      </c>
      <c r="H24" s="9">
        <v>111</v>
      </c>
      <c r="I24" s="9">
        <v>125</v>
      </c>
      <c r="J24" s="9">
        <v>116</v>
      </c>
      <c r="K24" s="9">
        <v>113</v>
      </c>
      <c r="L24" s="9">
        <v>100</v>
      </c>
      <c r="M24" s="9">
        <v>82</v>
      </c>
      <c r="N24" s="9">
        <v>120</v>
      </c>
      <c r="O24" s="9">
        <v>126</v>
      </c>
      <c r="P24" s="9">
        <v>98</v>
      </c>
      <c r="Q24" s="10">
        <v>96</v>
      </c>
      <c r="R24" s="10">
        <v>69</v>
      </c>
      <c r="S24" s="10">
        <v>82</v>
      </c>
      <c r="T24" s="10">
        <v>96</v>
      </c>
      <c r="U24" s="10">
        <v>93</v>
      </c>
      <c r="V24" s="10">
        <v>80</v>
      </c>
    </row>
    <row r="25" spans="1:22" ht="16.5" customHeight="1" x14ac:dyDescent="0.2">
      <c r="A25" s="8" t="s">
        <v>5</v>
      </c>
      <c r="B25" s="9">
        <v>7</v>
      </c>
      <c r="C25" s="9">
        <v>9</v>
      </c>
      <c r="D25" s="9">
        <v>5</v>
      </c>
      <c r="E25" s="9">
        <v>7</v>
      </c>
      <c r="F25" s="9">
        <v>7</v>
      </c>
      <c r="G25" s="9">
        <v>6</v>
      </c>
      <c r="H25" s="9">
        <v>7</v>
      </c>
      <c r="I25" s="9">
        <v>15</v>
      </c>
      <c r="J25" s="9">
        <v>12</v>
      </c>
      <c r="K25" s="9">
        <v>9</v>
      </c>
      <c r="L25" s="9">
        <v>5</v>
      </c>
      <c r="M25" s="9">
        <v>6</v>
      </c>
      <c r="N25" s="9">
        <v>9</v>
      </c>
      <c r="O25" s="9">
        <v>10</v>
      </c>
      <c r="P25" s="9">
        <v>8</v>
      </c>
      <c r="Q25" s="10">
        <v>9</v>
      </c>
      <c r="R25" s="10">
        <v>6</v>
      </c>
      <c r="S25" s="10">
        <v>10</v>
      </c>
      <c r="T25" s="10">
        <v>11</v>
      </c>
      <c r="U25" s="10">
        <v>6</v>
      </c>
      <c r="V25" s="10">
        <v>11</v>
      </c>
    </row>
    <row r="26" spans="1:22" ht="16.5" customHeight="1" x14ac:dyDescent="0.2">
      <c r="A26" s="8" t="s">
        <v>6</v>
      </c>
      <c r="B26" s="18" t="s">
        <v>7</v>
      </c>
      <c r="C26" s="18" t="s">
        <v>7</v>
      </c>
      <c r="D26" s="18" t="s">
        <v>7</v>
      </c>
      <c r="E26" s="18" t="s">
        <v>7</v>
      </c>
      <c r="F26" s="18" t="s">
        <v>7</v>
      </c>
      <c r="G26" s="18" t="s">
        <v>7</v>
      </c>
      <c r="H26" s="18" t="s">
        <v>7</v>
      </c>
      <c r="I26" s="18" t="s">
        <v>7</v>
      </c>
      <c r="J26" s="18" t="s">
        <v>7</v>
      </c>
      <c r="K26" s="18" t="s">
        <v>7</v>
      </c>
      <c r="L26" s="18" t="s">
        <v>7</v>
      </c>
      <c r="M26" s="18" t="s">
        <v>7</v>
      </c>
      <c r="N26" s="18" t="s">
        <v>7</v>
      </c>
      <c r="O26" s="18" t="s">
        <v>7</v>
      </c>
      <c r="P26" s="18" t="s">
        <v>7</v>
      </c>
      <c r="Q26" s="18" t="s">
        <v>7</v>
      </c>
      <c r="R26" s="19" t="s">
        <v>7</v>
      </c>
      <c r="S26" s="19" t="s">
        <v>7</v>
      </c>
      <c r="T26" s="19" t="s">
        <v>7</v>
      </c>
      <c r="U26" s="19" t="s">
        <v>7</v>
      </c>
      <c r="V26" s="19" t="s">
        <v>7</v>
      </c>
    </row>
    <row r="27" spans="1:22" ht="12.75" customHeight="1" x14ac:dyDescent="0.2">
      <c r="A27" s="26" t="s">
        <v>25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3.5" customHeight="1" x14ac:dyDescent="0.2">
      <c r="A28" s="20" t="s">
        <v>11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</row>
    <row r="29" spans="1:22" ht="13.5" customHeight="1" x14ac:dyDescent="0.2">
      <c r="A29" s="22" t="s">
        <v>12</v>
      </c>
    </row>
    <row r="30" spans="1:22" x14ac:dyDescent="0.2">
      <c r="A30" s="22"/>
      <c r="L30" s="23"/>
      <c r="M30" s="23"/>
      <c r="N30" s="23"/>
      <c r="O30" s="23"/>
    </row>
    <row r="31" spans="1:22" x14ac:dyDescent="0.2">
      <c r="I31" s="24"/>
      <c r="J31" s="23"/>
      <c r="K31" s="23"/>
    </row>
    <row r="58" spans="2:13" x14ac:dyDescent="0.2">
      <c r="L58" s="25" t="s">
        <v>13</v>
      </c>
      <c r="M58" s="25" t="s">
        <v>14</v>
      </c>
    </row>
    <row r="59" spans="2:13" x14ac:dyDescent="0.2">
      <c r="B59" s="25" t="s">
        <v>15</v>
      </c>
      <c r="C59" s="25" t="s">
        <v>16</v>
      </c>
      <c r="D59" s="25" t="s">
        <v>17</v>
      </c>
      <c r="E59" s="25" t="s">
        <v>18</v>
      </c>
      <c r="F59" s="25" t="s">
        <v>19</v>
      </c>
      <c r="G59" s="25" t="s">
        <v>20</v>
      </c>
      <c r="H59" s="25" t="s">
        <v>21</v>
      </c>
      <c r="I59" s="25" t="s">
        <v>22</v>
      </c>
      <c r="J59" s="25" t="s">
        <v>23</v>
      </c>
      <c r="K59" s="25" t="s">
        <v>24</v>
      </c>
    </row>
  </sheetData>
  <mergeCells count="2">
    <mergeCell ref="A27:V27"/>
    <mergeCell ref="A8:V8"/>
  </mergeCells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Tab.6.1.1 FINAL</vt:lpstr>
      <vt:lpstr>' Tab.6.1.1 FINAL'!Area_de_impressao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fernandes de queiroz</dc:creator>
  <cp:lastModifiedBy>FERNANDO VAREJÃO FREIRE</cp:lastModifiedBy>
  <cp:lastPrinted>2021-03-09T12:58:32Z</cp:lastPrinted>
  <dcterms:created xsi:type="dcterms:W3CDTF">2021-03-03T17:44:55Z</dcterms:created>
  <dcterms:modified xsi:type="dcterms:W3CDTF">2021-03-09T12:59:06Z</dcterms:modified>
</cp:coreProperties>
</file>